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6C6B3325-3F70-4E6E-A4C2-F54190877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<sst xmlns="http://schemas.openxmlformats.org/spreadsheetml/2006/main" count="27" uniqueCount="27">
  <si>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</si>
  <si>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</si>
  <si>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</si>
  <si>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</si>
  <si>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</si>
  <si>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</si>
  <si>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</si>
  <si>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</si>
  <si>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</si>
  <si>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</si>
  <si>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</si>
  <si>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</si>
  <si>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</si>
  <si>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</si>
  <si>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</si>
  <si>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</si>
  <si>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</si>
  <si>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</si>
  <si>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</si>
  <si>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</si>
  <si>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</si>
  <si>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</si>
  <si>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</si>
  <si>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</si>
  <si>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</si>
  <si>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</si>
  <si>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del Activo
Del 01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</si>
</sst>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114071173.26000002</v>
      </c>
      <c r="C3" s="8">
        <f t="shared" ref="C3:F3" si="0">C4+C12</f>
        <v>109156146.01999998</v>
      </c>
      <c r="D3" s="8">
        <f t="shared" si="0"/>
        <v>91905244.640000001</v>
      </c>
      <c r="E3" s="8">
        <f t="shared" si="0"/>
        <v>131322074.63999999</v>
      </c>
      <c r="F3" s="8">
        <f t="shared" si="0"/>
        <v>17250901.379999992</v>
      </c>
    </row>
    <row r="4" spans="1:6" x14ac:dyDescent="0.2">
      <c r="A4" s="5" t="s">
        <v>4</v>
      </c>
      <c r="B4" s="8">
        <f>SUM(B5:B11)</f>
        <v>69918128.470000014</v>
      </c>
      <c r="C4" s="8">
        <f>SUM(C5:C11)</f>
        <v>103033173.94999999</v>
      </c>
      <c r="D4" s="8">
        <f>SUM(D5:D11)</f>
        <v>91901084.320000008</v>
      </c>
      <c r="E4" s="8">
        <f>SUM(E5:E11)</f>
        <v>81050218.099999994</v>
      </c>
      <c r="F4" s="8">
        <f>SUM(F5:F11)</f>
        <v>11132089.629999993</v>
      </c>
    </row>
    <row r="5" spans="1:6" x14ac:dyDescent="0.2">
      <c r="A5" s="6" t="s">
        <v>5</v>
      </c>
      <c r="B5" s="9">
        <v>29525717.329999998</v>
      </c>
      <c r="C5" s="9">
        <v>51192411.049999997</v>
      </c>
      <c r="D5" s="9">
        <v>42423767.200000003</v>
      </c>
      <c r="E5" s="9">
        <f>B5+C5-D5</f>
        <v>38294361.179999992</v>
      </c>
      <c r="F5" s="9">
        <f t="shared" ref="F5:F11" si="1">E5-B5</f>
        <v>8768643.849999994</v>
      </c>
    </row>
    <row r="6" spans="1:6" x14ac:dyDescent="0.2">
      <c r="A6" s="6" t="s">
        <v>6</v>
      </c>
      <c r="B6" s="9">
        <v>37737182.170000002</v>
      </c>
      <c r="C6" s="9">
        <v>47952799.909999996</v>
      </c>
      <c r="D6" s="9">
        <v>45313970.479999997</v>
      </c>
      <c r="E6" s="9">
        <f t="shared" ref="E6:E11" si="2">B6+C6-D6</f>
        <v>40376011.600000001</v>
      </c>
      <c r="F6" s="9">
        <f t="shared" si="1"/>
        <v>2638829.4299999997</v>
      </c>
    </row>
    <row r="7" spans="1:6" x14ac:dyDescent="0.2">
      <c r="A7" s="6" t="s">
        <v>7</v>
      </c>
      <c r="B7" s="9">
        <v>1573669.54</v>
      </c>
      <c r="C7" s="9">
        <v>2715558.55</v>
      </c>
      <c r="D7" s="9">
        <v>2866340.35</v>
      </c>
      <c r="E7" s="9">
        <f t="shared" si="2"/>
        <v>1422887.7399999998</v>
      </c>
      <c r="F7" s="9">
        <f t="shared" si="1"/>
        <v>-150781.80000000028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1081559.43</v>
      </c>
      <c r="C9" s="9">
        <v>1172404.44</v>
      </c>
      <c r="D9" s="9">
        <v>1297006.29</v>
      </c>
      <c r="E9" s="9">
        <f t="shared" si="2"/>
        <v>956957.58000000007</v>
      </c>
      <c r="F9" s="9">
        <f t="shared" si="1"/>
        <v>-124601.84999999986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44153044.789999999</v>
      </c>
      <c r="C12" s="8">
        <f>SUM(C13:C21)</f>
        <v>6122972.0699999994</v>
      </c>
      <c r="D12" s="8">
        <f>SUM(D13:D21)</f>
        <v>4160.32</v>
      </c>
      <c r="E12" s="8">
        <f>SUM(E13:E21)</f>
        <v>50271856.539999999</v>
      </c>
      <c r="F12" s="8">
        <f>SUM(F13:F21)</f>
        <v>6118811.7499999981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39129216.57</v>
      </c>
      <c r="C15" s="10">
        <v>5674616.9699999997</v>
      </c>
      <c r="D15" s="10">
        <v>4160.32</v>
      </c>
      <c r="E15" s="10">
        <f t="shared" si="4"/>
        <v>44799673.219999999</v>
      </c>
      <c r="F15" s="10">
        <f t="shared" si="3"/>
        <v>5670456.6499999985</v>
      </c>
    </row>
    <row r="16" spans="1:6" x14ac:dyDescent="0.2">
      <c r="A16" s="6" t="s">
        <v>14</v>
      </c>
      <c r="B16" s="9">
        <v>7036816.0999999996</v>
      </c>
      <c r="C16" s="9">
        <v>448355.1</v>
      </c>
      <c r="D16" s="9">
        <v>0</v>
      </c>
      <c r="E16" s="9">
        <f t="shared" si="4"/>
        <v>7485171.1999999993</v>
      </c>
      <c r="F16" s="9">
        <f t="shared" si="3"/>
        <v>448355.09999999963</v>
      </c>
    </row>
    <row r="17" spans="1:6" x14ac:dyDescent="0.2">
      <c r="A17" s="6" t="s">
        <v>15</v>
      </c>
      <c r="B17" s="9">
        <v>391474.54</v>
      </c>
      <c r="C17" s="9">
        <v>0</v>
      </c>
      <c r="D17" s="9">
        <v>0</v>
      </c>
      <c r="E17" s="9">
        <f t="shared" si="4"/>
        <v>391474.54</v>
      </c>
      <c r="F17" s="9">
        <f t="shared" si="3"/>
        <v>0</v>
      </c>
    </row>
    <row r="18" spans="1:6" x14ac:dyDescent="0.2">
      <c r="A18" s="6" t="s">
        <v>16</v>
      </c>
      <c r="B18" s="9">
        <v>-2404462.42</v>
      </c>
      <c r="C18" s="9">
        <v>0</v>
      </c>
      <c r="D18" s="9">
        <v>0</v>
      </c>
      <c r="E18" s="9">
        <f t="shared" si="4"/>
        <v>-2404462.42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2018-03-08T18:40:55Z</cp:lastPrinted>
  <dcterms:created xsi:type="dcterms:W3CDTF">2014-02-09T04:04:15Z</dcterms:created>
  <dcterms:modified xsi:type="dcterms:W3CDTF">2022-10-24T19:38:45Z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